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<sst xmlns="http://schemas.openxmlformats.org/spreadsheetml/2006/main" count="235">
  <si>
    <t>故城县2018年公开招聘人事代理教师考试综合成绩登统表(英语)</t>
  </si>
  <si>
    <t>报名号</t>
  </si>
  <si>
    <t>姓名</t>
  </si>
  <si>
    <t>申报岗位</t>
  </si>
  <si>
    <t>笔    试</t>
  </si>
  <si>
    <t>面    试</t>
  </si>
  <si>
    <t>综合成绩</t>
  </si>
  <si>
    <t>名次</t>
  </si>
  <si>
    <t>招录计划</t>
  </si>
  <si>
    <t>乡镇</t>
  </si>
  <si>
    <t>学科</t>
  </si>
  <si>
    <t>准考证号</t>
  </si>
  <si>
    <t>笔试成绩</t>
  </si>
  <si>
    <t>按60%折算</t>
  </si>
  <si>
    <t>面试序号</t>
  </si>
  <si>
    <t>面试成绩</t>
  </si>
  <si>
    <t>按40%折算</t>
  </si>
  <si>
    <t>0307</t>
  </si>
  <si>
    <t>李舒瑾</t>
  </si>
  <si>
    <t>郑口镇</t>
  </si>
  <si>
    <t>英语</t>
  </si>
  <si>
    <t>0084</t>
  </si>
  <si>
    <t>0259</t>
  </si>
  <si>
    <t>王佳</t>
  </si>
  <si>
    <t>0112</t>
  </si>
  <si>
    <t>0214</t>
  </si>
  <si>
    <t>张立昊</t>
  </si>
  <si>
    <t>0085</t>
  </si>
  <si>
    <t>0430</t>
  </si>
  <si>
    <t>张振兴</t>
  </si>
  <si>
    <t>0096</t>
  </si>
  <si>
    <t>0593</t>
  </si>
  <si>
    <t>徐慧</t>
  </si>
  <si>
    <t>0080</t>
  </si>
  <si>
    <t>0342</t>
  </si>
  <si>
    <t>郭红</t>
  </si>
  <si>
    <t>里老乡</t>
  </si>
  <si>
    <t>0002</t>
  </si>
  <si>
    <t>0335</t>
  </si>
  <si>
    <t>于丹丹</t>
  </si>
  <si>
    <t>0061</t>
  </si>
  <si>
    <t>0461</t>
  </si>
  <si>
    <t>宋熠鹏</t>
  </si>
  <si>
    <t>0090</t>
  </si>
  <si>
    <t>0611</t>
  </si>
  <si>
    <t>黄明明</t>
  </si>
  <si>
    <t>0036</t>
  </si>
  <si>
    <t>0663</t>
  </si>
  <si>
    <t>郝美莹</t>
  </si>
  <si>
    <t>0138</t>
  </si>
  <si>
    <t>0469</t>
  </si>
  <si>
    <t>刘海艳</t>
  </si>
  <si>
    <t>辛庄乡</t>
  </si>
  <si>
    <t>0099</t>
  </si>
  <si>
    <t>0391</t>
  </si>
  <si>
    <t>孙萌萌</t>
  </si>
  <si>
    <t>0092</t>
  </si>
  <si>
    <t>0472</t>
  </si>
  <si>
    <t>田鹏飞</t>
  </si>
  <si>
    <t>0074</t>
  </si>
  <si>
    <t>0499</t>
  </si>
  <si>
    <t>沈欣欣</t>
  </si>
  <si>
    <t>0125</t>
  </si>
  <si>
    <t>0239</t>
  </si>
  <si>
    <t>董丹</t>
  </si>
  <si>
    <t>0045</t>
  </si>
  <si>
    <t>0113</t>
  </si>
  <si>
    <t>郑华燕</t>
  </si>
  <si>
    <t>夏庄镇</t>
  </si>
  <si>
    <t>0095</t>
  </si>
  <si>
    <t>0266</t>
  </si>
  <si>
    <t>张雅婷</t>
  </si>
  <si>
    <t>0129</t>
  </si>
  <si>
    <t>0277</t>
  </si>
  <si>
    <t>李天慧</t>
  </si>
  <si>
    <t>0017</t>
  </si>
  <si>
    <t>0683</t>
  </si>
  <si>
    <t>赵玉琳</t>
  </si>
  <si>
    <t>0047</t>
  </si>
  <si>
    <t>郑志伟</t>
  </si>
  <si>
    <t>0040</t>
  </si>
  <si>
    <t>0463</t>
  </si>
  <si>
    <t>刘玉</t>
  </si>
  <si>
    <t>0091</t>
  </si>
  <si>
    <t>0287</t>
  </si>
  <si>
    <t>刘珊</t>
  </si>
  <si>
    <t>0111</t>
  </si>
  <si>
    <t>0100</t>
  </si>
  <si>
    <t>丁园雪</t>
  </si>
  <si>
    <t>0117</t>
  </si>
  <si>
    <t>0050</t>
  </si>
  <si>
    <t>田英</t>
  </si>
  <si>
    <t>故城镇</t>
  </si>
  <si>
    <t>0131</t>
  </si>
  <si>
    <t>0385</t>
  </si>
  <si>
    <t>马瑞</t>
  </si>
  <si>
    <t>0016</t>
  </si>
  <si>
    <t>0098</t>
  </si>
  <si>
    <t>訾文廷</t>
  </si>
  <si>
    <t>0118</t>
  </si>
  <si>
    <t>0605</t>
  </si>
  <si>
    <t>李文静</t>
  </si>
  <si>
    <t>0108</t>
  </si>
  <si>
    <t>0741</t>
  </si>
  <si>
    <t>张燕</t>
  </si>
  <si>
    <t>0121</t>
  </si>
  <si>
    <t>0262</t>
  </si>
  <si>
    <t>周倩倩</t>
  </si>
  <si>
    <t>青罕镇</t>
  </si>
  <si>
    <t>0105</t>
  </si>
  <si>
    <t>0814</t>
  </si>
  <si>
    <t>谢汝汝</t>
  </si>
  <si>
    <t>0097</t>
  </si>
  <si>
    <t>0231</t>
  </si>
  <si>
    <t>李玉霞</t>
  </si>
  <si>
    <t>0119</t>
  </si>
  <si>
    <t>0810</t>
  </si>
  <si>
    <t>周鹏月</t>
  </si>
  <si>
    <t>0073</t>
  </si>
  <si>
    <t>张蕊</t>
  </si>
  <si>
    <t>0015</t>
  </si>
  <si>
    <t>0811</t>
  </si>
  <si>
    <t>高洋</t>
  </si>
  <si>
    <t>0124</t>
  </si>
  <si>
    <t>0370</t>
  </si>
  <si>
    <t>王钰</t>
  </si>
  <si>
    <t>坊庄乡</t>
  </si>
  <si>
    <t>0001</t>
  </si>
  <si>
    <t>0427</t>
  </si>
  <si>
    <t>程瑞晓</t>
  </si>
  <si>
    <t>0128</t>
  </si>
  <si>
    <t>0474</t>
  </si>
  <si>
    <t>李茂靖</t>
  </si>
  <si>
    <t>0059</t>
  </si>
  <si>
    <t>0867</t>
  </si>
  <si>
    <t>李红梅</t>
  </si>
  <si>
    <t>0033</t>
  </si>
  <si>
    <t>0784</t>
  </si>
  <si>
    <t>王艳</t>
  </si>
  <si>
    <t>0020</t>
  </si>
  <si>
    <t>0590</t>
  </si>
  <si>
    <t>梁亚婷</t>
  </si>
  <si>
    <t>三朗乡</t>
  </si>
  <si>
    <t>0127</t>
  </si>
  <si>
    <t>0336</t>
  </si>
  <si>
    <t>刘晓林</t>
  </si>
  <si>
    <t>0025</t>
  </si>
  <si>
    <t>0408</t>
  </si>
  <si>
    <t>李越</t>
  </si>
  <si>
    <t>0086</t>
  </si>
  <si>
    <t>0054</t>
  </si>
  <si>
    <t>李维松</t>
  </si>
  <si>
    <t>0076</t>
  </si>
  <si>
    <t>0748</t>
  </si>
  <si>
    <t>贾真真</t>
  </si>
  <si>
    <t>0094</t>
  </si>
  <si>
    <t>0587</t>
  </si>
  <si>
    <t>郎淑芳</t>
  </si>
  <si>
    <t>0493</t>
  </si>
  <si>
    <t>李文惠</t>
  </si>
  <si>
    <t>0070</t>
  </si>
  <si>
    <t>0422</t>
  </si>
  <si>
    <t>王佳惠</t>
  </si>
  <si>
    <t>0005</t>
  </si>
  <si>
    <t>0569</t>
  </si>
  <si>
    <t>王丽娟</t>
  </si>
  <si>
    <t>饶阳店镇</t>
  </si>
  <si>
    <t>0115</t>
  </si>
  <si>
    <t>0171</t>
  </si>
  <si>
    <t>迟玉倩</t>
  </si>
  <si>
    <t>0142</t>
  </si>
  <si>
    <t>0157</t>
  </si>
  <si>
    <t>杨秀艳</t>
  </si>
  <si>
    <t>0029</t>
  </si>
  <si>
    <t>0556</t>
  </si>
  <si>
    <t>李景英</t>
  </si>
  <si>
    <t>0032</t>
  </si>
  <si>
    <t>0012</t>
  </si>
  <si>
    <t>王丹丹</t>
  </si>
  <si>
    <t>0135</t>
  </si>
  <si>
    <t>0687</t>
  </si>
  <si>
    <t>李曼</t>
  </si>
  <si>
    <t>0053</t>
  </si>
  <si>
    <t>0901</t>
  </si>
  <si>
    <t>刘昱敬</t>
  </si>
  <si>
    <t>武官寨镇</t>
  </si>
  <si>
    <t>0062</t>
  </si>
  <si>
    <t>0281</t>
  </si>
  <si>
    <t>张海春</t>
  </si>
  <si>
    <t>0067</t>
  </si>
  <si>
    <t>0041</t>
  </si>
  <si>
    <t>冀东晓</t>
  </si>
  <si>
    <t>0063</t>
  </si>
  <si>
    <t>0208</t>
  </si>
  <si>
    <t>于丽</t>
  </si>
  <si>
    <t>0075</t>
  </si>
  <si>
    <t>0210</t>
  </si>
  <si>
    <t>商超</t>
  </si>
  <si>
    <t>0093</t>
  </si>
  <si>
    <t>于薇</t>
  </si>
  <si>
    <t>西半屯镇</t>
  </si>
  <si>
    <t>0146</t>
  </si>
  <si>
    <t>0805</t>
  </si>
  <si>
    <t>丁玲玲</t>
  </si>
  <si>
    <t>0022</t>
  </si>
  <si>
    <t>0766</t>
  </si>
  <si>
    <t>宋苇娜</t>
  </si>
  <si>
    <t>0011</t>
  </si>
  <si>
    <t>0435</t>
  </si>
  <si>
    <t>段庆斐</t>
  </si>
  <si>
    <t>建国镇</t>
  </si>
  <si>
    <t>0052</t>
  </si>
  <si>
    <t>0584</t>
  </si>
  <si>
    <t>吕汝月</t>
  </si>
  <si>
    <t>0109</t>
  </si>
  <si>
    <t>0396</t>
  </si>
  <si>
    <t>孙海晓</t>
  </si>
  <si>
    <t>0014</t>
  </si>
  <si>
    <t>秦灵娥</t>
  </si>
  <si>
    <t>0437</t>
  </si>
  <si>
    <t>姜文晗</t>
  </si>
  <si>
    <t>0134</t>
  </si>
  <si>
    <t>0457</t>
  </si>
  <si>
    <t>马春蕾</t>
  </si>
  <si>
    <t>0044</t>
  </si>
  <si>
    <t>0269</t>
  </si>
  <si>
    <t>郭文会</t>
  </si>
  <si>
    <t>军屯镇</t>
  </si>
  <si>
    <t>0021</t>
  </si>
  <si>
    <t>0869</t>
  </si>
  <si>
    <t>刘宁</t>
  </si>
  <si>
    <t>0079</t>
  </si>
  <si>
    <t>0679</t>
  </si>
  <si>
    <t>师延丹</t>
  </si>
  <si>
    <t>0089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</si>
</sst>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633777886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9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24" borderId="1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1" fillId="30" borderId="19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0" borderId="0"/>
    <xf numFmtId="0" fontId="18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25" borderId="18" applyNumberFormat="0" applyAlignment="0" applyProtection="0">
      <alignment vertical="center"/>
    </xf>
    <xf numFmtId="0" fontId="33" fillId="25" borderId="11" applyNumberFormat="0" applyAlignment="0" applyProtection="0">
      <alignment vertical="center"/>
    </xf>
    <xf numFmtId="0" fontId="16" fillId="19" borderId="1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8" fillId="0" borderId="0"/>
    <xf numFmtId="0" fontId="4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4" fillId="24" borderId="17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8" fillId="0" borderId="0"/>
    <xf numFmtId="0" fontId="4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0"/>
    <xf numFmtId="0" fontId="17" fillId="0" borderId="13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28" fillId="0" borderId="0"/>
    <xf numFmtId="0" fontId="21" fillId="38" borderId="22" applyNumberFormat="0" applyFont="0" applyAlignment="0" applyProtection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/>
    <xf numFmtId="0" fontId="31" fillId="33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6" fillId="40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9" fillId="41" borderId="16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71" applyFont="1" applyBorder="1" applyAlignment="1">
      <alignment horizontal="center" vertical="center" wrapText="1"/>
    </xf>
    <xf numFmtId="0" fontId="2" fillId="0" borderId="2" xfId="71" applyFont="1" applyBorder="1" applyAlignment="1">
      <alignment horizontal="center" vertical="center" wrapText="1"/>
    </xf>
    <xf numFmtId="0" fontId="2" fillId="0" borderId="1" xfId="7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71" applyFont="1" applyBorder="1" applyAlignment="1">
      <alignment horizontal="center" vertical="center"/>
    </xf>
    <xf numFmtId="0" fontId="2" fillId="0" borderId="5" xfId="71" applyFont="1" applyBorder="1" applyAlignment="1">
      <alignment horizontal="center" vertical="center"/>
    </xf>
    <xf numFmtId="0" fontId="2" fillId="0" borderId="1" xfId="7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常规 7 3" xfId="9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常规 3 2 2" xfId="23"/>
    <cellStyle name="解释性文本" xfId="24" builtinId="53"/>
    <cellStyle name="标题 1" xfId="25" builtinId="16"/>
    <cellStyle name="常规 5 2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常规 8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常规 3 3" xfId="54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常规 3 4" xfId="59"/>
    <cellStyle name="强调文字颜色 6" xfId="60" builtinId="49"/>
    <cellStyle name="常规 10" xfId="61"/>
    <cellStyle name="适中 2" xfId="62"/>
    <cellStyle name="40% - 强调文字颜色 6" xfId="63" builtinId="51"/>
    <cellStyle name="60% - 强调文字颜色 6" xfId="64" builtinId="52"/>
    <cellStyle name="?" xfId="65"/>
    <cellStyle name="标题 2 2" xfId="66"/>
    <cellStyle name="标题 3 2" xfId="67"/>
    <cellStyle name="标题 4 2" xfId="68"/>
    <cellStyle name="差 2" xfId="69"/>
    <cellStyle name="常规 11" xfId="70"/>
    <cellStyle name="常规 2" xfId="71"/>
    <cellStyle name="常规 3" xfId="72"/>
    <cellStyle name="常规 4" xfId="73"/>
    <cellStyle name="常规 4 2" xfId="74"/>
    <cellStyle name="常规 4 3" xfId="75"/>
    <cellStyle name="常规 5" xfId="76"/>
    <cellStyle name="常规 5 3" xfId="77"/>
    <cellStyle name="注释 2" xfId="78"/>
    <cellStyle name="常规 6 2" xfId="79"/>
    <cellStyle name="常规 6 2 2" xfId="80"/>
    <cellStyle name="常规 6 3" xfId="81"/>
    <cellStyle name="常规 7" xfId="82"/>
    <cellStyle name="常规 7 2" xfId="83"/>
    <cellStyle name="常规 8" xfId="84"/>
    <cellStyle name="常规 9" xfId="85"/>
    <cellStyle name="好 2" xfId="86"/>
    <cellStyle name="汇总 2" xfId="87"/>
    <cellStyle name="检查单元格 2" xfId="88"/>
    <cellStyle name="解释性文本 2" xfId="89"/>
    <cellStyle name="警告文本 2" xfId="90"/>
    <cellStyle name="链接单元格 2" xfId="91"/>
    <cellStyle name="输入 2" xfId="9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topLeftCell="A28" workbookViewId="0">
      <selection activeCell="O44" sqref="O44"/>
    </sheetView>
  </sheetViews>
  <sheetFormatPr defaultColWidth="9" defaultRowHeight="13.5"/>
  <cols>
    <col min="1" max="1" width="6.875" customWidth="1"/>
    <col min="3" max="3" width="13.25" customWidth="1"/>
    <col min="5" max="5" width="10.5" customWidth="1"/>
    <col min="8" max="8" width="10.375" customWidth="1"/>
    <col min="9" max="9" width="11.75" customWidth="1"/>
    <col min="10" max="10" width="10.625" customWidth="1"/>
  </cols>
  <sheetData>
    <row r="1" ht="26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1:13">
      <c r="K2" s="8">
        <v>43365</v>
      </c>
      <c r="L2" s="9"/>
      <c r="M2" s="9"/>
    </row>
    <row r="3" spans="1:13">
      <c r="A3" s="2" t="s">
        <v>1</v>
      </c>
      <c r="B3" s="2" t="s">
        <v>2</v>
      </c>
      <c r="C3" s="2" t="s">
        <v>3</v>
      </c>
      <c r="D3" s="2"/>
      <c r="E3" s="2" t="s">
        <v>4</v>
      </c>
      <c r="F3" s="2"/>
      <c r="G3" s="2"/>
      <c r="H3" s="3" t="s">
        <v>5</v>
      </c>
      <c r="I3" s="10"/>
      <c r="J3" s="11"/>
      <c r="K3" s="2" t="s">
        <v>6</v>
      </c>
      <c r="L3" s="12" t="s">
        <v>7</v>
      </c>
      <c r="M3" s="12" t="s">
        <v>8</v>
      </c>
    </row>
    <row r="4" spans="1:13">
      <c r="A4" s="2"/>
      <c r="B4" s="2"/>
      <c r="C4" s="4" t="s">
        <v>9</v>
      </c>
      <c r="D4" s="4" t="s">
        <v>10</v>
      </c>
      <c r="E4" s="2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2"/>
      <c r="L4" s="2"/>
      <c r="M4" s="2"/>
    </row>
    <row r="5" spans="1:13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80</v>
      </c>
      <c r="G5" s="5">
        <f>F5*0.6</f>
        <v>48</v>
      </c>
      <c r="H5" s="5">
        <v>3</v>
      </c>
      <c r="I5" s="5">
        <v>82.2</v>
      </c>
      <c r="J5" s="5">
        <f>I5*0.4</f>
        <v>32.88</v>
      </c>
      <c r="K5" s="5">
        <f>G5+J5</f>
        <v>80.88</v>
      </c>
      <c r="L5" s="5">
        <v>1</v>
      </c>
      <c r="M5" s="13">
        <v>3</v>
      </c>
    </row>
    <row r="6" spans="1:13">
      <c r="A6" s="5" t="s">
        <v>22</v>
      </c>
      <c r="B6" s="5" t="s">
        <v>23</v>
      </c>
      <c r="C6" s="5" t="s">
        <v>19</v>
      </c>
      <c r="D6" s="5" t="s">
        <v>20</v>
      </c>
      <c r="E6" s="5" t="s">
        <v>24</v>
      </c>
      <c r="F6" s="5">
        <v>73</v>
      </c>
      <c r="G6" s="5">
        <f t="shared" ref="G6:G10" si="0">F6*0.6</f>
        <v>43.8</v>
      </c>
      <c r="H6" s="5">
        <v>4</v>
      </c>
      <c r="I6" s="5">
        <v>85</v>
      </c>
      <c r="J6" s="5">
        <f t="shared" ref="J6:J10" si="1">I6*0.4</f>
        <v>34</v>
      </c>
      <c r="K6" s="5">
        <f t="shared" ref="K6:K10" si="2">G6+J6</f>
        <v>77.8</v>
      </c>
      <c r="L6" s="5">
        <v>2</v>
      </c>
      <c r="M6" s="14"/>
    </row>
    <row r="7" spans="1:13">
      <c r="A7" s="5" t="s">
        <v>25</v>
      </c>
      <c r="B7" s="5" t="s">
        <v>26</v>
      </c>
      <c r="C7" s="5" t="s">
        <v>19</v>
      </c>
      <c r="D7" s="5" t="s">
        <v>20</v>
      </c>
      <c r="E7" s="5" t="s">
        <v>27</v>
      </c>
      <c r="F7" s="5">
        <v>70</v>
      </c>
      <c r="G7" s="5">
        <f>F7*0.6</f>
        <v>42</v>
      </c>
      <c r="H7" s="5">
        <v>1</v>
      </c>
      <c r="I7" s="5">
        <v>81.4</v>
      </c>
      <c r="J7" s="5">
        <f>I7*0.4</f>
        <v>32.56</v>
      </c>
      <c r="K7" s="5">
        <f>G7+J7</f>
        <v>74.56</v>
      </c>
      <c r="L7" s="5">
        <v>3</v>
      </c>
      <c r="M7" s="14"/>
    </row>
    <row r="8" spans="1:13">
      <c r="A8" s="5" t="s">
        <v>28</v>
      </c>
      <c r="B8" s="5" t="s">
        <v>29</v>
      </c>
      <c r="C8" s="5" t="s">
        <v>19</v>
      </c>
      <c r="D8" s="5" t="s">
        <v>20</v>
      </c>
      <c r="E8" s="5" t="s">
        <v>30</v>
      </c>
      <c r="F8" s="5">
        <v>73</v>
      </c>
      <c r="G8" s="5">
        <f>F8*0.6</f>
        <v>43.8</v>
      </c>
      <c r="H8" s="5">
        <v>2</v>
      </c>
      <c r="I8" s="5">
        <v>0</v>
      </c>
      <c r="J8" s="5">
        <f>I8*0.4</f>
        <v>0</v>
      </c>
      <c r="K8" s="5">
        <f>G8+J8</f>
        <v>43.8</v>
      </c>
      <c r="L8" s="5">
        <v>4</v>
      </c>
      <c r="M8" s="14"/>
    </row>
    <row r="9" spans="1:13">
      <c r="A9" s="5" t="s">
        <v>31</v>
      </c>
      <c r="B9" s="5" t="s">
        <v>32</v>
      </c>
      <c r="C9" s="5" t="s">
        <v>19</v>
      </c>
      <c r="D9" s="5" t="s">
        <v>20</v>
      </c>
      <c r="E9" s="5" t="s">
        <v>33</v>
      </c>
      <c r="F9" s="5">
        <v>38</v>
      </c>
      <c r="G9" s="5">
        <f t="shared" si="0"/>
        <v>22.8</v>
      </c>
      <c r="H9" s="5">
        <v>5</v>
      </c>
      <c r="I9" s="5">
        <v>0</v>
      </c>
      <c r="J9" s="5">
        <f t="shared" si="1"/>
        <v>0</v>
      </c>
      <c r="K9" s="5">
        <f t="shared" si="2"/>
        <v>22.8</v>
      </c>
      <c r="L9" s="5">
        <v>5</v>
      </c>
      <c r="M9" s="15"/>
    </row>
    <row r="10" spans="1:13">
      <c r="A10" s="6" t="s">
        <v>34</v>
      </c>
      <c r="B10" s="6" t="s">
        <v>35</v>
      </c>
      <c r="C10" s="6" t="s">
        <v>36</v>
      </c>
      <c r="D10" s="6" t="s">
        <v>20</v>
      </c>
      <c r="E10" s="6" t="s">
        <v>37</v>
      </c>
      <c r="F10" s="6">
        <v>90</v>
      </c>
      <c r="G10" s="6">
        <f t="shared" si="0"/>
        <v>54</v>
      </c>
      <c r="H10" s="6">
        <v>4</v>
      </c>
      <c r="I10" s="6">
        <v>88.2</v>
      </c>
      <c r="J10" s="6">
        <f t="shared" si="1"/>
        <v>35.28</v>
      </c>
      <c r="K10" s="6">
        <f t="shared" si="2"/>
        <v>89.28</v>
      </c>
      <c r="L10" s="6">
        <v>1</v>
      </c>
      <c r="M10" s="16">
        <v>3</v>
      </c>
    </row>
    <row r="11" spans="1:13">
      <c r="A11" s="6" t="s">
        <v>38</v>
      </c>
      <c r="B11" s="6" t="s">
        <v>39</v>
      </c>
      <c r="C11" s="6" t="s">
        <v>36</v>
      </c>
      <c r="D11" s="6" t="s">
        <v>20</v>
      </c>
      <c r="E11" s="6" t="s">
        <v>40</v>
      </c>
      <c r="F11" s="6">
        <v>84</v>
      </c>
      <c r="G11" s="6">
        <f t="shared" ref="G11:G15" si="3">F11*0.6</f>
        <v>50.4</v>
      </c>
      <c r="H11" s="6">
        <v>1</v>
      </c>
      <c r="I11" s="6">
        <v>90.4</v>
      </c>
      <c r="J11" s="6">
        <f t="shared" ref="J11:J15" si="4">I11*0.4</f>
        <v>36.16</v>
      </c>
      <c r="K11" s="6">
        <f t="shared" ref="K11:K15" si="5">G11+J11</f>
        <v>86.56</v>
      </c>
      <c r="L11" s="6">
        <v>2</v>
      </c>
      <c r="M11" s="14"/>
    </row>
    <row r="12" spans="1:13">
      <c r="A12" s="6" t="s">
        <v>41</v>
      </c>
      <c r="B12" s="6" t="s">
        <v>42</v>
      </c>
      <c r="C12" s="6" t="s">
        <v>36</v>
      </c>
      <c r="D12" s="6" t="s">
        <v>20</v>
      </c>
      <c r="E12" s="6" t="s">
        <v>43</v>
      </c>
      <c r="F12" s="6">
        <v>83</v>
      </c>
      <c r="G12" s="6">
        <f t="shared" si="3"/>
        <v>49.8</v>
      </c>
      <c r="H12" s="6">
        <v>3</v>
      </c>
      <c r="I12" s="6">
        <v>78.6</v>
      </c>
      <c r="J12" s="6">
        <f t="shared" si="4"/>
        <v>31.44</v>
      </c>
      <c r="K12" s="6">
        <f t="shared" si="5"/>
        <v>81.24</v>
      </c>
      <c r="L12" s="6">
        <v>3</v>
      </c>
      <c r="M12" s="14"/>
    </row>
    <row r="13" spans="1:13">
      <c r="A13" s="6" t="s">
        <v>44</v>
      </c>
      <c r="B13" s="6" t="s">
        <v>45</v>
      </c>
      <c r="C13" s="6" t="s">
        <v>36</v>
      </c>
      <c r="D13" s="6" t="s">
        <v>20</v>
      </c>
      <c r="E13" s="6" t="s">
        <v>46</v>
      </c>
      <c r="F13" s="6">
        <v>72</v>
      </c>
      <c r="G13" s="6">
        <f t="shared" si="3"/>
        <v>43.2</v>
      </c>
      <c r="H13" s="6">
        <v>2</v>
      </c>
      <c r="I13" s="6">
        <v>86.2</v>
      </c>
      <c r="J13" s="6">
        <f t="shared" si="4"/>
        <v>34.48</v>
      </c>
      <c r="K13" s="6">
        <f t="shared" si="5"/>
        <v>77.68</v>
      </c>
      <c r="L13" s="6">
        <v>4</v>
      </c>
      <c r="M13" s="14"/>
    </row>
    <row r="14" spans="1:13">
      <c r="A14" s="6" t="s">
        <v>47</v>
      </c>
      <c r="B14" s="6" t="s">
        <v>48</v>
      </c>
      <c r="C14" s="6" t="s">
        <v>36</v>
      </c>
      <c r="D14" s="6" t="s">
        <v>20</v>
      </c>
      <c r="E14" s="6" t="s">
        <v>49</v>
      </c>
      <c r="F14" s="6">
        <v>68</v>
      </c>
      <c r="G14" s="6">
        <f t="shared" si="3"/>
        <v>40.8</v>
      </c>
      <c r="H14" s="6">
        <v>5</v>
      </c>
      <c r="I14" s="6">
        <v>0</v>
      </c>
      <c r="J14" s="6">
        <f t="shared" si="4"/>
        <v>0</v>
      </c>
      <c r="K14" s="6">
        <f t="shared" si="5"/>
        <v>40.8</v>
      </c>
      <c r="L14" s="6">
        <v>5</v>
      </c>
      <c r="M14" s="15"/>
    </row>
    <row r="15" spans="1:13">
      <c r="A15" s="7" t="s">
        <v>50</v>
      </c>
      <c r="B15" s="7" t="s">
        <v>51</v>
      </c>
      <c r="C15" s="7" t="s">
        <v>52</v>
      </c>
      <c r="D15" s="7" t="s">
        <v>20</v>
      </c>
      <c r="E15" s="7" t="s">
        <v>53</v>
      </c>
      <c r="F15" s="7">
        <v>88</v>
      </c>
      <c r="G15" s="7">
        <f>F15*0.6</f>
        <v>52.8</v>
      </c>
      <c r="H15" s="7">
        <v>5</v>
      </c>
      <c r="I15" s="7">
        <v>90.6</v>
      </c>
      <c r="J15" s="7">
        <f>I15*0.4</f>
        <v>36.24</v>
      </c>
      <c r="K15" s="7">
        <f>G15+J15</f>
        <v>89.04</v>
      </c>
      <c r="L15" s="7">
        <v>1</v>
      </c>
      <c r="M15" s="17">
        <v>3</v>
      </c>
    </row>
    <row r="16" spans="1:13">
      <c r="A16" s="7" t="s">
        <v>54</v>
      </c>
      <c r="B16" s="7" t="s">
        <v>55</v>
      </c>
      <c r="C16" s="7" t="s">
        <v>52</v>
      </c>
      <c r="D16" s="7" t="s">
        <v>20</v>
      </c>
      <c r="E16" s="7" t="s">
        <v>56</v>
      </c>
      <c r="F16" s="7">
        <v>94</v>
      </c>
      <c r="G16" s="7">
        <f>F16*0.6</f>
        <v>56.4</v>
      </c>
      <c r="H16" s="7">
        <v>2</v>
      </c>
      <c r="I16" s="7">
        <v>81.4</v>
      </c>
      <c r="J16" s="7">
        <f>I16*0.4</f>
        <v>32.56</v>
      </c>
      <c r="K16" s="7">
        <f>G16+J16</f>
        <v>88.96</v>
      </c>
      <c r="L16" s="7">
        <v>2</v>
      </c>
      <c r="M16" s="14"/>
    </row>
    <row r="17" spans="1:13">
      <c r="A17" s="7" t="s">
        <v>57</v>
      </c>
      <c r="B17" s="7" t="s">
        <v>58</v>
      </c>
      <c r="C17" s="7" t="s">
        <v>52</v>
      </c>
      <c r="D17" s="7" t="s">
        <v>20</v>
      </c>
      <c r="E17" s="7" t="s">
        <v>59</v>
      </c>
      <c r="F17" s="7">
        <v>83</v>
      </c>
      <c r="G17" s="7">
        <f t="shared" ref="G16:G20" si="6">F17*0.6</f>
        <v>49.8</v>
      </c>
      <c r="H17" s="7">
        <v>3</v>
      </c>
      <c r="I17" s="7">
        <v>91.2</v>
      </c>
      <c r="J17" s="7">
        <f t="shared" ref="J16:J20" si="7">I17*0.4</f>
        <v>36.48</v>
      </c>
      <c r="K17" s="7">
        <f t="shared" ref="K16:K20" si="8">G17+J17</f>
        <v>86.28</v>
      </c>
      <c r="L17" s="7">
        <v>3</v>
      </c>
      <c r="M17" s="14"/>
    </row>
    <row r="18" spans="1:13">
      <c r="A18" s="7" t="s">
        <v>60</v>
      </c>
      <c r="B18" s="7" t="s">
        <v>61</v>
      </c>
      <c r="C18" s="7" t="s">
        <v>52</v>
      </c>
      <c r="D18" s="7" t="s">
        <v>20</v>
      </c>
      <c r="E18" s="7" t="s">
        <v>62</v>
      </c>
      <c r="F18" s="7">
        <v>74</v>
      </c>
      <c r="G18" s="7">
        <f>F18*0.6</f>
        <v>44.4</v>
      </c>
      <c r="H18" s="7">
        <v>1</v>
      </c>
      <c r="I18" s="7">
        <v>89.8</v>
      </c>
      <c r="J18" s="7">
        <f>I18*0.4</f>
        <v>35.92</v>
      </c>
      <c r="K18" s="7">
        <f>G18+J18</f>
        <v>80.32</v>
      </c>
      <c r="L18" s="7">
        <v>4</v>
      </c>
      <c r="M18" s="14"/>
    </row>
    <row r="19" spans="1:13">
      <c r="A19" s="7" t="s">
        <v>63</v>
      </c>
      <c r="B19" s="7" t="s">
        <v>64</v>
      </c>
      <c r="C19" s="7" t="s">
        <v>52</v>
      </c>
      <c r="D19" s="7" t="s">
        <v>20</v>
      </c>
      <c r="E19" s="7" t="s">
        <v>65</v>
      </c>
      <c r="F19" s="7">
        <v>74</v>
      </c>
      <c r="G19" s="7">
        <f>F19*0.6</f>
        <v>44.4</v>
      </c>
      <c r="H19" s="7">
        <v>4</v>
      </c>
      <c r="I19" s="7">
        <v>71.2</v>
      </c>
      <c r="J19" s="7">
        <f>I19*0.4</f>
        <v>28.48</v>
      </c>
      <c r="K19" s="7">
        <f>G19+J19</f>
        <v>72.88</v>
      </c>
      <c r="L19" s="7">
        <v>5</v>
      </c>
      <c r="M19" s="15"/>
    </row>
    <row r="20" spans="1:13">
      <c r="A20" s="5" t="s">
        <v>66</v>
      </c>
      <c r="B20" s="5" t="s">
        <v>67</v>
      </c>
      <c r="C20" s="5" t="s">
        <v>68</v>
      </c>
      <c r="D20" s="5" t="s">
        <v>20</v>
      </c>
      <c r="E20" s="5" t="s">
        <v>69</v>
      </c>
      <c r="F20" s="5">
        <v>90</v>
      </c>
      <c r="G20" s="5">
        <f t="shared" si="6"/>
        <v>54</v>
      </c>
      <c r="H20" s="5">
        <v>3</v>
      </c>
      <c r="I20" s="5">
        <v>79.2</v>
      </c>
      <c r="J20" s="5">
        <f t="shared" si="7"/>
        <v>31.68</v>
      </c>
      <c r="K20" s="5">
        <f t="shared" si="8"/>
        <v>85.68</v>
      </c>
      <c r="L20" s="5">
        <v>1</v>
      </c>
      <c r="M20" s="13">
        <v>5</v>
      </c>
    </row>
    <row r="21" spans="1:13">
      <c r="A21" s="5" t="s">
        <v>70</v>
      </c>
      <c r="B21" s="5" t="s">
        <v>71</v>
      </c>
      <c r="C21" s="5" t="s">
        <v>68</v>
      </c>
      <c r="D21" s="5" t="s">
        <v>20</v>
      </c>
      <c r="E21" s="5" t="s">
        <v>72</v>
      </c>
      <c r="F21" s="5">
        <v>80</v>
      </c>
      <c r="G21" s="5">
        <f>F21*0.6</f>
        <v>48</v>
      </c>
      <c r="H21" s="5">
        <v>7</v>
      </c>
      <c r="I21" s="5">
        <v>90.8</v>
      </c>
      <c r="J21" s="5">
        <f>I21*0.4</f>
        <v>36.32</v>
      </c>
      <c r="K21" s="5">
        <f>G21+J21</f>
        <v>84.32</v>
      </c>
      <c r="L21" s="5">
        <v>2</v>
      </c>
      <c r="M21" s="14"/>
    </row>
    <row r="22" spans="1:13">
      <c r="A22" s="5" t="s">
        <v>73</v>
      </c>
      <c r="B22" s="5" t="s">
        <v>74</v>
      </c>
      <c r="C22" s="5" t="s">
        <v>68</v>
      </c>
      <c r="D22" s="5" t="s">
        <v>20</v>
      </c>
      <c r="E22" s="5" t="s">
        <v>75</v>
      </c>
      <c r="F22" s="5">
        <v>85</v>
      </c>
      <c r="G22" s="5">
        <f>F22*0.6</f>
        <v>51</v>
      </c>
      <c r="H22" s="5">
        <v>6</v>
      </c>
      <c r="I22" s="5">
        <v>79</v>
      </c>
      <c r="J22" s="5">
        <f>I22*0.4</f>
        <v>31.6</v>
      </c>
      <c r="K22" s="5">
        <f>G22+J22</f>
        <v>82.6</v>
      </c>
      <c r="L22" s="5">
        <v>3</v>
      </c>
      <c r="M22" s="14"/>
    </row>
    <row r="23" spans="1:13">
      <c r="A23" s="5" t="s">
        <v>76</v>
      </c>
      <c r="B23" s="5" t="s">
        <v>77</v>
      </c>
      <c r="C23" s="5" t="s">
        <v>68</v>
      </c>
      <c r="D23" s="5" t="s">
        <v>20</v>
      </c>
      <c r="E23" s="5" t="s">
        <v>78</v>
      </c>
      <c r="F23" s="5">
        <v>73</v>
      </c>
      <c r="G23" s="5">
        <f>F23*0.6</f>
        <v>43.8</v>
      </c>
      <c r="H23" s="5">
        <v>1</v>
      </c>
      <c r="I23" s="5">
        <v>83.6</v>
      </c>
      <c r="J23" s="5">
        <f>I23*0.4</f>
        <v>33.44</v>
      </c>
      <c r="K23" s="5">
        <f>G23+J23</f>
        <v>77.24</v>
      </c>
      <c r="L23" s="5">
        <v>4</v>
      </c>
      <c r="M23" s="14"/>
    </row>
    <row r="24" spans="1:13">
      <c r="A24" s="5" t="s">
        <v>46</v>
      </c>
      <c r="B24" s="5" t="s">
        <v>79</v>
      </c>
      <c r="C24" s="5" t="s">
        <v>68</v>
      </c>
      <c r="D24" s="5" t="s">
        <v>20</v>
      </c>
      <c r="E24" s="5" t="s">
        <v>80</v>
      </c>
      <c r="F24" s="5">
        <v>77</v>
      </c>
      <c r="G24" s="5">
        <f t="shared" ref="G21:G74" si="9">F24*0.6</f>
        <v>46.2</v>
      </c>
      <c r="H24" s="5">
        <v>5</v>
      </c>
      <c r="I24" s="5">
        <v>77.4</v>
      </c>
      <c r="J24" s="5">
        <f t="shared" ref="J21:J74" si="10">I24*0.4</f>
        <v>30.96</v>
      </c>
      <c r="K24" s="5">
        <f>G24+J24</f>
        <v>77.16</v>
      </c>
      <c r="L24" s="5">
        <v>5</v>
      </c>
      <c r="M24" s="14"/>
    </row>
    <row r="25" spans="1:13">
      <c r="A25" s="5" t="s">
        <v>81</v>
      </c>
      <c r="B25" s="5" t="s">
        <v>82</v>
      </c>
      <c r="C25" s="5" t="s">
        <v>68</v>
      </c>
      <c r="D25" s="5" t="s">
        <v>20</v>
      </c>
      <c r="E25" s="5" t="s">
        <v>83</v>
      </c>
      <c r="F25" s="5">
        <v>71</v>
      </c>
      <c r="G25" s="5">
        <f>F25*0.6</f>
        <v>42.6</v>
      </c>
      <c r="H25" s="5">
        <v>4</v>
      </c>
      <c r="I25" s="5">
        <v>73.4</v>
      </c>
      <c r="J25" s="5">
        <f>I25*0.4</f>
        <v>29.36</v>
      </c>
      <c r="K25" s="5">
        <f>G25+J25</f>
        <v>71.96</v>
      </c>
      <c r="L25" s="5">
        <v>6</v>
      </c>
      <c r="M25" s="14"/>
    </row>
    <row r="26" spans="1:13">
      <c r="A26" s="5" t="s">
        <v>84</v>
      </c>
      <c r="B26" s="5" t="s">
        <v>85</v>
      </c>
      <c r="C26" s="5" t="s">
        <v>68</v>
      </c>
      <c r="D26" s="5" t="s">
        <v>20</v>
      </c>
      <c r="E26" s="5" t="s">
        <v>86</v>
      </c>
      <c r="F26" s="5">
        <v>80</v>
      </c>
      <c r="G26" s="5">
        <f>F26*0.6</f>
        <v>48</v>
      </c>
      <c r="H26" s="5">
        <v>2</v>
      </c>
      <c r="I26" s="5">
        <v>0</v>
      </c>
      <c r="J26" s="5">
        <f>I26*0.4</f>
        <v>0</v>
      </c>
      <c r="K26" s="5">
        <f>G26+J26</f>
        <v>48</v>
      </c>
      <c r="L26" s="5">
        <v>7</v>
      </c>
      <c r="M26" s="14"/>
    </row>
    <row r="27" spans="1:13">
      <c r="A27" s="5" t="s">
        <v>87</v>
      </c>
      <c r="B27" s="5" t="s">
        <v>88</v>
      </c>
      <c r="C27" s="5" t="s">
        <v>68</v>
      </c>
      <c r="D27" s="5" t="s">
        <v>20</v>
      </c>
      <c r="E27" s="5" t="s">
        <v>89</v>
      </c>
      <c r="F27" s="5">
        <v>71</v>
      </c>
      <c r="G27" s="5">
        <f>F27*0.6</f>
        <v>42.6</v>
      </c>
      <c r="H27" s="5">
        <v>8</v>
      </c>
      <c r="I27" s="5">
        <v>0</v>
      </c>
      <c r="J27" s="5">
        <f>I27*0.4</f>
        <v>0</v>
      </c>
      <c r="K27" s="5">
        <f>G27+J27</f>
        <v>42.6</v>
      </c>
      <c r="L27" s="5">
        <v>8</v>
      </c>
      <c r="M27" s="15"/>
    </row>
    <row r="28" spans="1:13">
      <c r="A28" s="6" t="s">
        <v>90</v>
      </c>
      <c r="B28" s="6" t="s">
        <v>91</v>
      </c>
      <c r="C28" s="6" t="s">
        <v>92</v>
      </c>
      <c r="D28" s="6" t="s">
        <v>20</v>
      </c>
      <c r="E28" s="6" t="s">
        <v>93</v>
      </c>
      <c r="F28" s="6">
        <v>75</v>
      </c>
      <c r="G28" s="6">
        <f t="shared" si="9"/>
        <v>45</v>
      </c>
      <c r="H28" s="6">
        <v>3</v>
      </c>
      <c r="I28" s="6">
        <v>89.6</v>
      </c>
      <c r="J28" s="6">
        <f t="shared" si="10"/>
        <v>35.84</v>
      </c>
      <c r="K28" s="6">
        <f>G28+J28</f>
        <v>80.84</v>
      </c>
      <c r="L28" s="6">
        <v>1</v>
      </c>
      <c r="M28" s="16">
        <v>3</v>
      </c>
    </row>
    <row r="29" spans="1:13">
      <c r="A29" s="6" t="s">
        <v>94</v>
      </c>
      <c r="B29" s="6" t="s">
        <v>95</v>
      </c>
      <c r="C29" s="6" t="s">
        <v>92</v>
      </c>
      <c r="D29" s="6" t="s">
        <v>20</v>
      </c>
      <c r="E29" s="6" t="s">
        <v>96</v>
      </c>
      <c r="F29" s="6">
        <v>74</v>
      </c>
      <c r="G29" s="6">
        <f t="shared" si="9"/>
        <v>44.4</v>
      </c>
      <c r="H29" s="6">
        <v>2</v>
      </c>
      <c r="I29" s="6">
        <v>90</v>
      </c>
      <c r="J29" s="6">
        <f t="shared" si="10"/>
        <v>36</v>
      </c>
      <c r="K29" s="6">
        <f>G29+J29</f>
        <v>80.4</v>
      </c>
      <c r="L29" s="6">
        <v>2</v>
      </c>
      <c r="M29" s="14"/>
    </row>
    <row r="30" spans="1:13">
      <c r="A30" s="6" t="s">
        <v>97</v>
      </c>
      <c r="B30" s="6" t="s">
        <v>98</v>
      </c>
      <c r="C30" s="6" t="s">
        <v>92</v>
      </c>
      <c r="D30" s="6" t="s">
        <v>20</v>
      </c>
      <c r="E30" s="6" t="s">
        <v>99</v>
      </c>
      <c r="F30" s="6">
        <v>71</v>
      </c>
      <c r="G30" s="6">
        <f t="shared" si="9"/>
        <v>42.6</v>
      </c>
      <c r="H30" s="6">
        <v>1</v>
      </c>
      <c r="I30" s="6">
        <v>81.8</v>
      </c>
      <c r="J30" s="6">
        <f t="shared" si="10"/>
        <v>32.72</v>
      </c>
      <c r="K30" s="6">
        <f>G30+J30</f>
        <v>75.32</v>
      </c>
      <c r="L30" s="6">
        <v>3</v>
      </c>
      <c r="M30" s="14"/>
    </row>
    <row r="31" spans="1:13">
      <c r="A31" s="6" t="s">
        <v>100</v>
      </c>
      <c r="B31" s="6" t="s">
        <v>101</v>
      </c>
      <c r="C31" s="6" t="s">
        <v>92</v>
      </c>
      <c r="D31" s="6" t="s">
        <v>20</v>
      </c>
      <c r="E31" s="6" t="s">
        <v>102</v>
      </c>
      <c r="F31" s="6">
        <v>56</v>
      </c>
      <c r="G31" s="6">
        <f>F31*0.6</f>
        <v>33.6</v>
      </c>
      <c r="H31" s="6">
        <v>4</v>
      </c>
      <c r="I31" s="6">
        <v>80.4</v>
      </c>
      <c r="J31" s="6">
        <f>I31*0.4</f>
        <v>32.16</v>
      </c>
      <c r="K31" s="6">
        <f>G31+J31</f>
        <v>65.76</v>
      </c>
      <c r="L31" s="6">
        <v>4</v>
      </c>
      <c r="M31" s="14"/>
    </row>
    <row r="32" spans="1:13">
      <c r="A32" s="6" t="s">
        <v>103</v>
      </c>
      <c r="B32" s="6" t="s">
        <v>104</v>
      </c>
      <c r="C32" s="6" t="s">
        <v>92</v>
      </c>
      <c r="D32" s="6" t="s">
        <v>20</v>
      </c>
      <c r="E32" s="6" t="s">
        <v>105</v>
      </c>
      <c r="F32" s="6">
        <v>56</v>
      </c>
      <c r="G32" s="6">
        <f>F32*0.6</f>
        <v>33.6</v>
      </c>
      <c r="H32" s="6">
        <v>5</v>
      </c>
      <c r="I32" s="6">
        <v>0</v>
      </c>
      <c r="J32" s="6">
        <f>I32*0.4</f>
        <v>0</v>
      </c>
      <c r="K32" s="6">
        <f>G32+J32</f>
        <v>33.6</v>
      </c>
      <c r="L32" s="6">
        <v>5</v>
      </c>
      <c r="M32" s="15"/>
    </row>
    <row r="33" spans="1:13">
      <c r="A33" s="7" t="s">
        <v>106</v>
      </c>
      <c r="B33" s="7" t="s">
        <v>107</v>
      </c>
      <c r="C33" s="7" t="s">
        <v>108</v>
      </c>
      <c r="D33" s="7" t="s">
        <v>20</v>
      </c>
      <c r="E33" s="7" t="s">
        <v>109</v>
      </c>
      <c r="F33" s="7">
        <v>89</v>
      </c>
      <c r="G33" s="7">
        <f t="shared" si="9"/>
        <v>53.4</v>
      </c>
      <c r="H33" s="7">
        <v>6</v>
      </c>
      <c r="I33" s="7">
        <v>83</v>
      </c>
      <c r="J33" s="7">
        <f t="shared" si="10"/>
        <v>33.2</v>
      </c>
      <c r="K33" s="7">
        <f>G33+J33</f>
        <v>86.6</v>
      </c>
      <c r="L33" s="7">
        <v>1</v>
      </c>
      <c r="M33" s="17">
        <v>4</v>
      </c>
    </row>
    <row r="34" spans="1:13">
      <c r="A34" s="7" t="s">
        <v>110</v>
      </c>
      <c r="B34" s="7" t="s">
        <v>111</v>
      </c>
      <c r="C34" s="7" t="s">
        <v>108</v>
      </c>
      <c r="D34" s="7" t="s">
        <v>20</v>
      </c>
      <c r="E34" s="7" t="s">
        <v>112</v>
      </c>
      <c r="F34" s="7">
        <v>86</v>
      </c>
      <c r="G34" s="7">
        <f t="shared" si="9"/>
        <v>51.6</v>
      </c>
      <c r="H34" s="7">
        <v>1</v>
      </c>
      <c r="I34" s="7">
        <v>86.4</v>
      </c>
      <c r="J34" s="7">
        <f t="shared" si="10"/>
        <v>34.56</v>
      </c>
      <c r="K34" s="7">
        <f>G34+J34</f>
        <v>86.16</v>
      </c>
      <c r="L34" s="7">
        <v>2</v>
      </c>
      <c r="M34" s="14"/>
    </row>
    <row r="35" spans="1:13">
      <c r="A35" s="7" t="s">
        <v>113</v>
      </c>
      <c r="B35" s="7" t="s">
        <v>114</v>
      </c>
      <c r="C35" s="7" t="s">
        <v>108</v>
      </c>
      <c r="D35" s="7" t="s">
        <v>20</v>
      </c>
      <c r="E35" s="7" t="s">
        <v>115</v>
      </c>
      <c r="F35" s="7">
        <v>83</v>
      </c>
      <c r="G35" s="7">
        <f>F35*0.6</f>
        <v>49.8</v>
      </c>
      <c r="H35" s="7">
        <v>2</v>
      </c>
      <c r="I35" s="7">
        <v>90.6</v>
      </c>
      <c r="J35" s="7">
        <f>I35*0.4</f>
        <v>36.24</v>
      </c>
      <c r="K35" s="7">
        <f>G35+J35</f>
        <v>86.04</v>
      </c>
      <c r="L35" s="7">
        <v>3</v>
      </c>
      <c r="M35" s="14"/>
    </row>
    <row r="36" spans="1:13">
      <c r="A36" s="7" t="s">
        <v>116</v>
      </c>
      <c r="B36" s="7" t="s">
        <v>117</v>
      </c>
      <c r="C36" s="7" t="s">
        <v>108</v>
      </c>
      <c r="D36" s="7" t="s">
        <v>20</v>
      </c>
      <c r="E36" s="7" t="s">
        <v>118</v>
      </c>
      <c r="F36" s="7">
        <v>84</v>
      </c>
      <c r="G36" s="7">
        <f t="shared" si="9"/>
        <v>50.4</v>
      </c>
      <c r="H36" s="7">
        <v>3</v>
      </c>
      <c r="I36" s="7">
        <v>87.8</v>
      </c>
      <c r="J36" s="7">
        <f t="shared" si="10"/>
        <v>35.12</v>
      </c>
      <c r="K36" s="7">
        <f>G36+J36</f>
        <v>85.52</v>
      </c>
      <c r="L36" s="7">
        <v>4</v>
      </c>
      <c r="M36" s="14"/>
    </row>
    <row r="37" spans="1:13">
      <c r="A37" s="7" t="s">
        <v>59</v>
      </c>
      <c r="B37" s="7" t="s">
        <v>119</v>
      </c>
      <c r="C37" s="7" t="s">
        <v>108</v>
      </c>
      <c r="D37" s="7" t="s">
        <v>20</v>
      </c>
      <c r="E37" s="7" t="s">
        <v>120</v>
      </c>
      <c r="F37" s="7">
        <v>81</v>
      </c>
      <c r="G37" s="7">
        <f>F37*0.6</f>
        <v>48.6</v>
      </c>
      <c r="H37" s="7">
        <v>4</v>
      </c>
      <c r="I37" s="7">
        <v>78.4</v>
      </c>
      <c r="J37" s="7">
        <f>I37*0.4</f>
        <v>31.36</v>
      </c>
      <c r="K37" s="7">
        <f>G37+J37</f>
        <v>79.96</v>
      </c>
      <c r="L37" s="7">
        <v>5</v>
      </c>
      <c r="M37" s="14"/>
    </row>
    <row r="38" spans="1:13">
      <c r="A38" s="7" t="s">
        <v>121</v>
      </c>
      <c r="B38" s="7" t="s">
        <v>122</v>
      </c>
      <c r="C38" s="7" t="s">
        <v>108</v>
      </c>
      <c r="D38" s="7" t="s">
        <v>20</v>
      </c>
      <c r="E38" s="7" t="s">
        <v>123</v>
      </c>
      <c r="F38" s="7">
        <v>84</v>
      </c>
      <c r="G38" s="7">
        <f>F38*0.6</f>
        <v>50.4</v>
      </c>
      <c r="H38" s="7">
        <v>5</v>
      </c>
      <c r="I38" s="7">
        <v>0</v>
      </c>
      <c r="J38" s="7">
        <f>I38*0.4</f>
        <v>0</v>
      </c>
      <c r="K38" s="7">
        <f>G38+J38</f>
        <v>50.4</v>
      </c>
      <c r="L38" s="7">
        <v>6</v>
      </c>
      <c r="M38" s="15"/>
    </row>
    <row r="39" spans="1:13">
      <c r="A39" s="5" t="s">
        <v>124</v>
      </c>
      <c r="B39" s="5" t="s">
        <v>125</v>
      </c>
      <c r="C39" s="5" t="s">
        <v>126</v>
      </c>
      <c r="D39" s="5" t="s">
        <v>20</v>
      </c>
      <c r="E39" s="5" t="s">
        <v>127</v>
      </c>
      <c r="F39" s="5">
        <v>95</v>
      </c>
      <c r="G39" s="5">
        <f t="shared" si="9"/>
        <v>57</v>
      </c>
      <c r="H39" s="5">
        <v>3</v>
      </c>
      <c r="I39" s="5">
        <v>83</v>
      </c>
      <c r="J39" s="5">
        <f t="shared" si="10"/>
        <v>33.2</v>
      </c>
      <c r="K39" s="5">
        <f t="shared" ref="K39:K57" si="11">G39+J39</f>
        <v>90.2</v>
      </c>
      <c r="L39" s="5">
        <v>1</v>
      </c>
      <c r="M39" s="13">
        <v>3</v>
      </c>
    </row>
    <row r="40" spans="1:13">
      <c r="A40" s="5" t="s">
        <v>128</v>
      </c>
      <c r="B40" s="5" t="s">
        <v>129</v>
      </c>
      <c r="C40" s="5" t="s">
        <v>126</v>
      </c>
      <c r="D40" s="5" t="s">
        <v>20</v>
      </c>
      <c r="E40" s="5" t="s">
        <v>130</v>
      </c>
      <c r="F40" s="5">
        <v>86</v>
      </c>
      <c r="G40" s="5">
        <f t="shared" si="9"/>
        <v>51.6</v>
      </c>
      <c r="H40" s="5">
        <v>2</v>
      </c>
      <c r="I40" s="5">
        <v>93.4</v>
      </c>
      <c r="J40" s="5">
        <f t="shared" si="10"/>
        <v>37.36</v>
      </c>
      <c r="K40" s="5">
        <f t="shared" si="11"/>
        <v>88.96</v>
      </c>
      <c r="L40" s="5">
        <v>2</v>
      </c>
      <c r="M40" s="14"/>
    </row>
    <row r="41" spans="1:13">
      <c r="A41" s="5" t="s">
        <v>131</v>
      </c>
      <c r="B41" s="5" t="s">
        <v>132</v>
      </c>
      <c r="C41" s="5" t="s">
        <v>126</v>
      </c>
      <c r="D41" s="5" t="s">
        <v>20</v>
      </c>
      <c r="E41" s="5" t="s">
        <v>133</v>
      </c>
      <c r="F41" s="5">
        <v>72</v>
      </c>
      <c r="G41" s="5">
        <f t="shared" si="9"/>
        <v>43.2</v>
      </c>
      <c r="H41" s="5">
        <v>1</v>
      </c>
      <c r="I41" s="5">
        <v>93</v>
      </c>
      <c r="J41" s="5">
        <f t="shared" si="10"/>
        <v>37.2</v>
      </c>
      <c r="K41" s="5">
        <f t="shared" si="11"/>
        <v>80.4</v>
      </c>
      <c r="L41" s="5">
        <v>3</v>
      </c>
      <c r="M41" s="14"/>
    </row>
    <row r="42" spans="1:13">
      <c r="A42" s="5" t="s">
        <v>134</v>
      </c>
      <c r="B42" s="5" t="s">
        <v>135</v>
      </c>
      <c r="C42" s="5" t="s">
        <v>126</v>
      </c>
      <c r="D42" s="5" t="s">
        <v>20</v>
      </c>
      <c r="E42" s="5" t="s">
        <v>136</v>
      </c>
      <c r="F42" s="5">
        <v>70</v>
      </c>
      <c r="G42" s="5">
        <f t="shared" si="9"/>
        <v>42</v>
      </c>
      <c r="H42" s="5">
        <v>5</v>
      </c>
      <c r="I42" s="5">
        <v>85.2</v>
      </c>
      <c r="J42" s="5">
        <f t="shared" si="10"/>
        <v>34.08</v>
      </c>
      <c r="K42" s="5">
        <f t="shared" si="11"/>
        <v>76.08</v>
      </c>
      <c r="L42" s="5">
        <v>4</v>
      </c>
      <c r="M42" s="14"/>
    </row>
    <row r="43" spans="1:13">
      <c r="A43" s="5" t="s">
        <v>137</v>
      </c>
      <c r="B43" s="5" t="s">
        <v>138</v>
      </c>
      <c r="C43" s="5" t="s">
        <v>126</v>
      </c>
      <c r="D43" s="5" t="s">
        <v>20</v>
      </c>
      <c r="E43" s="5" t="s">
        <v>139</v>
      </c>
      <c r="F43" s="5">
        <v>65</v>
      </c>
      <c r="G43" s="5">
        <f t="shared" si="9"/>
        <v>39</v>
      </c>
      <c r="H43" s="5">
        <v>4</v>
      </c>
      <c r="I43" s="5">
        <v>66</v>
      </c>
      <c r="J43" s="5">
        <f t="shared" si="10"/>
        <v>26.4</v>
      </c>
      <c r="K43" s="5">
        <f t="shared" si="11"/>
        <v>65.4</v>
      </c>
      <c r="L43" s="5">
        <v>5</v>
      </c>
      <c r="M43" s="15"/>
    </row>
    <row r="44" spans="1:13">
      <c r="A44" s="6" t="s">
        <v>140</v>
      </c>
      <c r="B44" s="6" t="s">
        <v>141</v>
      </c>
      <c r="C44" s="6" t="s">
        <v>142</v>
      </c>
      <c r="D44" s="6" t="s">
        <v>20</v>
      </c>
      <c r="E44" s="6" t="s">
        <v>143</v>
      </c>
      <c r="F44" s="6">
        <v>92</v>
      </c>
      <c r="G44" s="6">
        <f t="shared" si="9"/>
        <v>55.2</v>
      </c>
      <c r="H44" s="6">
        <v>6</v>
      </c>
      <c r="I44" s="6">
        <v>90.6</v>
      </c>
      <c r="J44" s="6">
        <f t="shared" si="10"/>
        <v>36.24</v>
      </c>
      <c r="K44" s="6">
        <f t="shared" si="11"/>
        <v>91.44</v>
      </c>
      <c r="L44" s="6">
        <v>1</v>
      </c>
      <c r="M44" s="16">
        <v>5</v>
      </c>
    </row>
    <row r="45" spans="1:13">
      <c r="A45" s="6" t="s">
        <v>144</v>
      </c>
      <c r="B45" s="6" t="s">
        <v>145</v>
      </c>
      <c r="C45" s="6" t="s">
        <v>142</v>
      </c>
      <c r="D45" s="6" t="s">
        <v>20</v>
      </c>
      <c r="E45" s="6" t="s">
        <v>146</v>
      </c>
      <c r="F45" s="6">
        <v>88</v>
      </c>
      <c r="G45" s="6">
        <f t="shared" si="9"/>
        <v>52.8</v>
      </c>
      <c r="H45" s="6">
        <v>5</v>
      </c>
      <c r="I45" s="6">
        <v>89.6</v>
      </c>
      <c r="J45" s="6">
        <f t="shared" si="10"/>
        <v>35.84</v>
      </c>
      <c r="K45" s="6">
        <f t="shared" si="11"/>
        <v>88.64</v>
      </c>
      <c r="L45" s="6">
        <v>2</v>
      </c>
      <c r="M45" s="14"/>
    </row>
    <row r="46" spans="1:13">
      <c r="A46" s="6" t="s">
        <v>147</v>
      </c>
      <c r="B46" s="6" t="s">
        <v>148</v>
      </c>
      <c r="C46" s="6" t="s">
        <v>142</v>
      </c>
      <c r="D46" s="6" t="s">
        <v>20</v>
      </c>
      <c r="E46" s="6" t="s">
        <v>149</v>
      </c>
      <c r="F46" s="6">
        <v>85</v>
      </c>
      <c r="G46" s="6">
        <f t="shared" si="9"/>
        <v>51</v>
      </c>
      <c r="H46" s="6">
        <v>1</v>
      </c>
      <c r="I46" s="6">
        <v>87.6</v>
      </c>
      <c r="J46" s="6">
        <f t="shared" si="10"/>
        <v>35.04</v>
      </c>
      <c r="K46" s="6">
        <f t="shared" si="11"/>
        <v>86.04</v>
      </c>
      <c r="L46" s="6">
        <v>3</v>
      </c>
      <c r="M46" s="14"/>
    </row>
    <row r="47" spans="1:13">
      <c r="A47" s="6" t="s">
        <v>150</v>
      </c>
      <c r="B47" s="6" t="s">
        <v>151</v>
      </c>
      <c r="C47" s="6" t="s">
        <v>142</v>
      </c>
      <c r="D47" s="6" t="s">
        <v>20</v>
      </c>
      <c r="E47" s="6" t="s">
        <v>152</v>
      </c>
      <c r="F47" s="6">
        <v>84</v>
      </c>
      <c r="G47" s="6">
        <f t="shared" si="9"/>
        <v>50.4</v>
      </c>
      <c r="H47" s="6">
        <v>2</v>
      </c>
      <c r="I47" s="6">
        <v>80.2</v>
      </c>
      <c r="J47" s="6">
        <f t="shared" si="10"/>
        <v>32.08</v>
      </c>
      <c r="K47" s="6">
        <f t="shared" si="11"/>
        <v>82.48</v>
      </c>
      <c r="L47" s="6">
        <v>4</v>
      </c>
      <c r="M47" s="14"/>
    </row>
    <row r="48" spans="1:13">
      <c r="A48" s="6" t="s">
        <v>153</v>
      </c>
      <c r="B48" s="6" t="s">
        <v>154</v>
      </c>
      <c r="C48" s="6" t="s">
        <v>142</v>
      </c>
      <c r="D48" s="6" t="s">
        <v>20</v>
      </c>
      <c r="E48" s="6" t="s">
        <v>155</v>
      </c>
      <c r="F48" s="6">
        <v>77</v>
      </c>
      <c r="G48" s="6">
        <f>F48*0.6</f>
        <v>46.2</v>
      </c>
      <c r="H48" s="6">
        <v>8</v>
      </c>
      <c r="I48" s="6">
        <v>87.4</v>
      </c>
      <c r="J48" s="6">
        <f>I48*0.4</f>
        <v>34.96</v>
      </c>
      <c r="K48" s="6">
        <f>G48+J48</f>
        <v>81.16</v>
      </c>
      <c r="L48" s="6">
        <v>5</v>
      </c>
      <c r="M48" s="14"/>
    </row>
    <row r="49" spans="1:13">
      <c r="A49" s="6" t="s">
        <v>156</v>
      </c>
      <c r="B49" s="6" t="s">
        <v>157</v>
      </c>
      <c r="C49" s="6" t="s">
        <v>142</v>
      </c>
      <c r="D49" s="6" t="s">
        <v>20</v>
      </c>
      <c r="E49" s="6" t="s">
        <v>87</v>
      </c>
      <c r="F49" s="6">
        <v>74</v>
      </c>
      <c r="G49" s="6">
        <f>F49*0.6</f>
        <v>44.4</v>
      </c>
      <c r="H49" s="6">
        <v>7</v>
      </c>
      <c r="I49" s="6">
        <v>88.6</v>
      </c>
      <c r="J49" s="6">
        <f>I49*0.4</f>
        <v>35.44</v>
      </c>
      <c r="K49" s="6">
        <f>G49+J49</f>
        <v>79.84</v>
      </c>
      <c r="L49" s="6">
        <v>6</v>
      </c>
      <c r="M49" s="14"/>
    </row>
    <row r="50" spans="1:13">
      <c r="A50" s="6" t="s">
        <v>158</v>
      </c>
      <c r="B50" s="6" t="s">
        <v>159</v>
      </c>
      <c r="C50" s="6" t="s">
        <v>142</v>
      </c>
      <c r="D50" s="6" t="s">
        <v>20</v>
      </c>
      <c r="E50" s="6" t="s">
        <v>160</v>
      </c>
      <c r="F50" s="6">
        <v>80</v>
      </c>
      <c r="G50" s="6">
        <f>F50*0.6</f>
        <v>48</v>
      </c>
      <c r="H50" s="6">
        <v>4</v>
      </c>
      <c r="I50" s="6">
        <v>78.2</v>
      </c>
      <c r="J50" s="6">
        <f>I50*0.4</f>
        <v>31.28</v>
      </c>
      <c r="K50" s="6">
        <f>G50+J50</f>
        <v>79.28</v>
      </c>
      <c r="L50" s="6">
        <v>7</v>
      </c>
      <c r="M50" s="14"/>
    </row>
    <row r="51" spans="1:13">
      <c r="A51" s="6" t="s">
        <v>161</v>
      </c>
      <c r="B51" s="6" t="s">
        <v>162</v>
      </c>
      <c r="C51" s="6" t="s">
        <v>142</v>
      </c>
      <c r="D51" s="6" t="s">
        <v>20</v>
      </c>
      <c r="E51" s="6" t="s">
        <v>163</v>
      </c>
      <c r="F51" s="6">
        <v>76</v>
      </c>
      <c r="G51" s="6">
        <f>F51*0.6</f>
        <v>45.6</v>
      </c>
      <c r="H51" s="6">
        <v>3</v>
      </c>
      <c r="I51" s="6">
        <v>0</v>
      </c>
      <c r="J51" s="6">
        <f>I51*0.4</f>
        <v>0</v>
      </c>
      <c r="K51" s="6">
        <f>G51+J51</f>
        <v>45.6</v>
      </c>
      <c r="L51" s="6">
        <v>8</v>
      </c>
      <c r="M51" s="15"/>
    </row>
    <row r="52" spans="1:13">
      <c r="A52" s="7" t="s">
        <v>164</v>
      </c>
      <c r="B52" s="7" t="s">
        <v>165</v>
      </c>
      <c r="C52" s="7" t="s">
        <v>166</v>
      </c>
      <c r="D52" s="7" t="s">
        <v>20</v>
      </c>
      <c r="E52" s="7" t="s">
        <v>167</v>
      </c>
      <c r="F52" s="7">
        <v>90</v>
      </c>
      <c r="G52" s="7">
        <f>F52*0.6</f>
        <v>54</v>
      </c>
      <c r="H52" s="7">
        <v>4</v>
      </c>
      <c r="I52" s="7">
        <v>92.2</v>
      </c>
      <c r="J52" s="7">
        <f>I52*0.4</f>
        <v>36.88</v>
      </c>
      <c r="K52" s="7">
        <f>G52+J52</f>
        <v>90.88</v>
      </c>
      <c r="L52" s="7">
        <v>1</v>
      </c>
      <c r="M52" s="17">
        <v>4</v>
      </c>
    </row>
    <row r="53" spans="1:13">
      <c r="A53" s="7" t="s">
        <v>168</v>
      </c>
      <c r="B53" s="7" t="s">
        <v>169</v>
      </c>
      <c r="C53" s="7" t="s">
        <v>166</v>
      </c>
      <c r="D53" s="7" t="s">
        <v>20</v>
      </c>
      <c r="E53" s="7" t="s">
        <v>170</v>
      </c>
      <c r="F53" s="7">
        <v>92</v>
      </c>
      <c r="G53" s="7">
        <f>F53*0.6</f>
        <v>55.2</v>
      </c>
      <c r="H53" s="7">
        <v>6</v>
      </c>
      <c r="I53" s="7">
        <v>85.4</v>
      </c>
      <c r="J53" s="7">
        <f>I53*0.4</f>
        <v>34.16</v>
      </c>
      <c r="K53" s="7">
        <f>G53+J53</f>
        <v>89.36</v>
      </c>
      <c r="L53" s="7">
        <v>2</v>
      </c>
      <c r="M53" s="14"/>
    </row>
    <row r="54" spans="1:13">
      <c r="A54" s="7" t="s">
        <v>171</v>
      </c>
      <c r="B54" s="7" t="s">
        <v>172</v>
      </c>
      <c r="C54" s="7" t="s">
        <v>166</v>
      </c>
      <c r="D54" s="7" t="s">
        <v>20</v>
      </c>
      <c r="E54" s="7" t="s">
        <v>173</v>
      </c>
      <c r="F54" s="7">
        <v>83</v>
      </c>
      <c r="G54" s="7">
        <f>F54*0.6</f>
        <v>49.8</v>
      </c>
      <c r="H54" s="7">
        <v>3</v>
      </c>
      <c r="I54" s="7">
        <v>88.8</v>
      </c>
      <c r="J54" s="7">
        <f>I54*0.4</f>
        <v>35.52</v>
      </c>
      <c r="K54" s="7">
        <f>G54+J54</f>
        <v>85.32</v>
      </c>
      <c r="L54" s="7">
        <v>3</v>
      </c>
      <c r="M54" s="14"/>
    </row>
    <row r="55" spans="1:13">
      <c r="A55" s="7" t="s">
        <v>174</v>
      </c>
      <c r="B55" s="7" t="s">
        <v>175</v>
      </c>
      <c r="C55" s="7" t="s">
        <v>166</v>
      </c>
      <c r="D55" s="7" t="s">
        <v>20</v>
      </c>
      <c r="E55" s="7" t="s">
        <v>176</v>
      </c>
      <c r="F55" s="7">
        <v>84</v>
      </c>
      <c r="G55" s="7">
        <f>F55*0.6</f>
        <v>50.4</v>
      </c>
      <c r="H55" s="7">
        <v>2</v>
      </c>
      <c r="I55" s="7">
        <v>85.2</v>
      </c>
      <c r="J55" s="7">
        <f>I55*0.4</f>
        <v>34.08</v>
      </c>
      <c r="K55" s="7">
        <f>G55+J55</f>
        <v>84.48</v>
      </c>
      <c r="L55" s="7">
        <v>4</v>
      </c>
      <c r="M55" s="14"/>
    </row>
    <row r="56" spans="1:13">
      <c r="A56" s="7" t="s">
        <v>177</v>
      </c>
      <c r="B56" s="7" t="s">
        <v>178</v>
      </c>
      <c r="C56" s="7" t="s">
        <v>166</v>
      </c>
      <c r="D56" s="7" t="s">
        <v>20</v>
      </c>
      <c r="E56" s="7" t="s">
        <v>179</v>
      </c>
      <c r="F56" s="7">
        <v>82</v>
      </c>
      <c r="G56" s="7">
        <f t="shared" si="9"/>
        <v>49.2</v>
      </c>
      <c r="H56" s="7">
        <v>5</v>
      </c>
      <c r="I56" s="7">
        <v>83.2</v>
      </c>
      <c r="J56" s="7">
        <f t="shared" si="10"/>
        <v>33.28</v>
      </c>
      <c r="K56" s="7">
        <f t="shared" si="11"/>
        <v>82.48</v>
      </c>
      <c r="L56" s="7">
        <v>5</v>
      </c>
      <c r="M56" s="14"/>
    </row>
    <row r="57" spans="1:13">
      <c r="A57" s="7" t="s">
        <v>180</v>
      </c>
      <c r="B57" s="7" t="s">
        <v>181</v>
      </c>
      <c r="C57" s="7" t="s">
        <v>166</v>
      </c>
      <c r="D57" s="7" t="s">
        <v>20</v>
      </c>
      <c r="E57" s="7" t="s">
        <v>182</v>
      </c>
      <c r="F57" s="7">
        <v>79</v>
      </c>
      <c r="G57" s="7">
        <f t="shared" si="9"/>
        <v>47.4</v>
      </c>
      <c r="H57" s="7">
        <v>1</v>
      </c>
      <c r="I57" s="7">
        <v>80.4</v>
      </c>
      <c r="J57" s="7">
        <f t="shared" si="10"/>
        <v>32.16</v>
      </c>
      <c r="K57" s="7">
        <f t="shared" si="11"/>
        <v>79.56</v>
      </c>
      <c r="L57" s="7">
        <v>6</v>
      </c>
      <c r="M57" s="15"/>
    </row>
    <row r="58" spans="1:13">
      <c r="A58" s="5" t="s">
        <v>183</v>
      </c>
      <c r="B58" s="5" t="s">
        <v>184</v>
      </c>
      <c r="C58" s="5" t="s">
        <v>185</v>
      </c>
      <c r="D58" s="5" t="s">
        <v>20</v>
      </c>
      <c r="E58" s="5" t="s">
        <v>186</v>
      </c>
      <c r="F58" s="5">
        <v>73</v>
      </c>
      <c r="G58" s="5">
        <f>F58*0.6</f>
        <v>43.8</v>
      </c>
      <c r="H58" s="5">
        <v>4</v>
      </c>
      <c r="I58" s="5">
        <v>90.4</v>
      </c>
      <c r="J58" s="5">
        <f>I58*0.4</f>
        <v>36.16</v>
      </c>
      <c r="K58" s="5">
        <f>G58+J58</f>
        <v>79.96</v>
      </c>
      <c r="L58" s="5">
        <v>1</v>
      </c>
      <c r="M58" s="13">
        <v>3</v>
      </c>
    </row>
    <row r="59" spans="1:13">
      <c r="A59" s="5" t="s">
        <v>187</v>
      </c>
      <c r="B59" s="5" t="s">
        <v>188</v>
      </c>
      <c r="C59" s="5" t="s">
        <v>185</v>
      </c>
      <c r="D59" s="5" t="s">
        <v>20</v>
      </c>
      <c r="E59" s="5" t="s">
        <v>189</v>
      </c>
      <c r="F59" s="5">
        <v>78</v>
      </c>
      <c r="G59" s="5">
        <f>F59*0.6</f>
        <v>46.8</v>
      </c>
      <c r="H59" s="5">
        <v>3</v>
      </c>
      <c r="I59" s="5">
        <v>79.6</v>
      </c>
      <c r="J59" s="5">
        <f>I59*0.4</f>
        <v>31.84</v>
      </c>
      <c r="K59" s="5">
        <f>G59+J59</f>
        <v>78.64</v>
      </c>
      <c r="L59" s="5">
        <v>2</v>
      </c>
      <c r="M59" s="14"/>
    </row>
    <row r="60" spans="1:13">
      <c r="A60" s="5" t="s">
        <v>190</v>
      </c>
      <c r="B60" s="5" t="s">
        <v>191</v>
      </c>
      <c r="C60" s="5" t="s">
        <v>185</v>
      </c>
      <c r="D60" s="5" t="s">
        <v>20</v>
      </c>
      <c r="E60" s="5" t="s">
        <v>192</v>
      </c>
      <c r="F60" s="5">
        <v>71</v>
      </c>
      <c r="G60" s="5">
        <f t="shared" si="9"/>
        <v>42.6</v>
      </c>
      <c r="H60" s="5">
        <v>1</v>
      </c>
      <c r="I60" s="5">
        <v>82.4</v>
      </c>
      <c r="J60" s="5">
        <f t="shared" si="10"/>
        <v>32.96</v>
      </c>
      <c r="K60" s="5">
        <f>G60+J60</f>
        <v>75.56</v>
      </c>
      <c r="L60" s="5">
        <v>3</v>
      </c>
      <c r="M60" s="14"/>
    </row>
    <row r="61" spans="1:13">
      <c r="A61" s="5" t="s">
        <v>193</v>
      </c>
      <c r="B61" s="5" t="s">
        <v>194</v>
      </c>
      <c r="C61" s="5" t="s">
        <v>185</v>
      </c>
      <c r="D61" s="5" t="s">
        <v>20</v>
      </c>
      <c r="E61" s="5" t="s">
        <v>195</v>
      </c>
      <c r="F61" s="5">
        <v>68</v>
      </c>
      <c r="G61" s="5">
        <f>F61*0.6</f>
        <v>40.8</v>
      </c>
      <c r="H61" s="5">
        <v>2</v>
      </c>
      <c r="I61" s="5">
        <v>83.6</v>
      </c>
      <c r="J61" s="5">
        <f>I61*0.4</f>
        <v>33.44</v>
      </c>
      <c r="K61" s="5">
        <f>G61+J61</f>
        <v>74.24</v>
      </c>
      <c r="L61" s="5">
        <v>4</v>
      </c>
      <c r="M61" s="14"/>
    </row>
    <row r="62" spans="1:13">
      <c r="A62" s="5" t="s">
        <v>196</v>
      </c>
      <c r="B62" s="5" t="s">
        <v>197</v>
      </c>
      <c r="C62" s="5" t="s">
        <v>185</v>
      </c>
      <c r="D62" s="5" t="s">
        <v>20</v>
      </c>
      <c r="E62" s="5" t="s">
        <v>198</v>
      </c>
      <c r="F62" s="5">
        <v>69</v>
      </c>
      <c r="G62" s="5">
        <f>F62*0.6</f>
        <v>41.4</v>
      </c>
      <c r="H62" s="5">
        <v>5</v>
      </c>
      <c r="I62" s="5">
        <v>80.2</v>
      </c>
      <c r="J62" s="5">
        <f>I62*0.4</f>
        <v>32.08</v>
      </c>
      <c r="K62" s="5">
        <f>G62+J62</f>
        <v>73.48</v>
      </c>
      <c r="L62" s="5">
        <v>5</v>
      </c>
      <c r="M62" s="15"/>
    </row>
    <row r="63" spans="1:13">
      <c r="A63" s="6" t="s">
        <v>75</v>
      </c>
      <c r="B63" s="6" t="s">
        <v>199</v>
      </c>
      <c r="C63" s="6" t="s">
        <v>200</v>
      </c>
      <c r="D63" s="6" t="s">
        <v>20</v>
      </c>
      <c r="E63" s="6" t="s">
        <v>201</v>
      </c>
      <c r="F63" s="6">
        <v>84</v>
      </c>
      <c r="G63" s="6">
        <f>F63*0.6</f>
        <v>50.4</v>
      </c>
      <c r="H63" s="6">
        <v>3</v>
      </c>
      <c r="I63" s="6">
        <v>89.4</v>
      </c>
      <c r="J63" s="6">
        <f>I63*0.4</f>
        <v>35.76</v>
      </c>
      <c r="K63" s="6">
        <f>G63+J63</f>
        <v>86.16</v>
      </c>
      <c r="L63" s="6">
        <v>1</v>
      </c>
      <c r="M63" s="16">
        <v>2</v>
      </c>
    </row>
    <row r="64" spans="1:13">
      <c r="A64" s="6" t="s">
        <v>202</v>
      </c>
      <c r="B64" s="6" t="s">
        <v>203</v>
      </c>
      <c r="C64" s="6" t="s">
        <v>200</v>
      </c>
      <c r="D64" s="6" t="s">
        <v>20</v>
      </c>
      <c r="E64" s="6" t="s">
        <v>204</v>
      </c>
      <c r="F64" s="6">
        <v>89</v>
      </c>
      <c r="G64" s="6">
        <f>F64*0.6</f>
        <v>53.4</v>
      </c>
      <c r="H64" s="6">
        <v>2</v>
      </c>
      <c r="I64" s="6">
        <v>81.8</v>
      </c>
      <c r="J64" s="6">
        <f>I64*0.4</f>
        <v>32.72</v>
      </c>
      <c r="K64" s="6">
        <f>G64+J64</f>
        <v>86.12</v>
      </c>
      <c r="L64" s="6">
        <v>2</v>
      </c>
      <c r="M64" s="14"/>
    </row>
    <row r="65" spans="1:13">
      <c r="A65" s="6" t="s">
        <v>205</v>
      </c>
      <c r="B65" s="6" t="s">
        <v>206</v>
      </c>
      <c r="C65" s="6" t="s">
        <v>200</v>
      </c>
      <c r="D65" s="6" t="s">
        <v>20</v>
      </c>
      <c r="E65" s="6" t="s">
        <v>207</v>
      </c>
      <c r="F65" s="6">
        <v>51</v>
      </c>
      <c r="G65" s="6">
        <f t="shared" si="9"/>
        <v>30.6</v>
      </c>
      <c r="H65" s="6">
        <v>1</v>
      </c>
      <c r="I65" s="6">
        <v>79.6</v>
      </c>
      <c r="J65" s="6">
        <f t="shared" si="10"/>
        <v>31.84</v>
      </c>
      <c r="K65" s="6">
        <f>G65+J65</f>
        <v>62.44</v>
      </c>
      <c r="L65" s="6">
        <v>3</v>
      </c>
      <c r="M65" s="15"/>
    </row>
    <row r="66" spans="1:13">
      <c r="A66" s="7" t="s">
        <v>208</v>
      </c>
      <c r="B66" s="7" t="s">
        <v>209</v>
      </c>
      <c r="C66" s="7" t="s">
        <v>210</v>
      </c>
      <c r="D66" s="7" t="s">
        <v>20</v>
      </c>
      <c r="E66" s="7" t="s">
        <v>211</v>
      </c>
      <c r="F66" s="7">
        <v>78</v>
      </c>
      <c r="G66" s="7">
        <f t="shared" si="9"/>
        <v>46.8</v>
      </c>
      <c r="H66" s="7">
        <v>3</v>
      </c>
      <c r="I66" s="7">
        <v>85.2</v>
      </c>
      <c r="J66" s="7">
        <f t="shared" si="10"/>
        <v>34.08</v>
      </c>
      <c r="K66" s="7">
        <f>G66+J66</f>
        <v>80.88</v>
      </c>
      <c r="L66" s="7">
        <v>1</v>
      </c>
      <c r="M66" s="17">
        <v>3</v>
      </c>
    </row>
    <row r="67" spans="1:13">
      <c r="A67" s="7" t="s">
        <v>212</v>
      </c>
      <c r="B67" s="7" t="s">
        <v>213</v>
      </c>
      <c r="C67" s="7" t="s">
        <v>210</v>
      </c>
      <c r="D67" s="7" t="s">
        <v>20</v>
      </c>
      <c r="E67" s="7" t="s">
        <v>214</v>
      </c>
      <c r="F67" s="7">
        <v>75</v>
      </c>
      <c r="G67" s="7">
        <f t="shared" si="9"/>
        <v>45</v>
      </c>
      <c r="H67" s="7">
        <v>2</v>
      </c>
      <c r="I67" s="7">
        <v>85</v>
      </c>
      <c r="J67" s="7">
        <f t="shared" si="10"/>
        <v>34</v>
      </c>
      <c r="K67" s="7">
        <f>G67+J67</f>
        <v>79</v>
      </c>
      <c r="L67" s="7">
        <v>2</v>
      </c>
      <c r="M67" s="14"/>
    </row>
    <row r="68" spans="1:13">
      <c r="A68" s="7" t="s">
        <v>215</v>
      </c>
      <c r="B68" s="7" t="s">
        <v>216</v>
      </c>
      <c r="C68" s="7" t="s">
        <v>210</v>
      </c>
      <c r="D68" s="7" t="s">
        <v>20</v>
      </c>
      <c r="E68" s="7" t="s">
        <v>217</v>
      </c>
      <c r="F68" s="7">
        <v>74</v>
      </c>
      <c r="G68" s="7">
        <f t="shared" si="9"/>
        <v>44.4</v>
      </c>
      <c r="H68" s="7">
        <v>4</v>
      </c>
      <c r="I68" s="7">
        <v>74</v>
      </c>
      <c r="J68" s="7">
        <f t="shared" si="10"/>
        <v>29.6</v>
      </c>
      <c r="K68" s="7">
        <f>G68+J68</f>
        <v>74</v>
      </c>
      <c r="L68" s="7">
        <v>3</v>
      </c>
      <c r="M68" s="14"/>
    </row>
    <row r="69" spans="1:13">
      <c r="A69" s="7" t="s">
        <v>160</v>
      </c>
      <c r="B69" s="7" t="s">
        <v>218</v>
      </c>
      <c r="C69" s="7" t="s">
        <v>210</v>
      </c>
      <c r="D69" s="7" t="s">
        <v>20</v>
      </c>
      <c r="E69" s="7" t="s">
        <v>66</v>
      </c>
      <c r="F69" s="7">
        <v>67</v>
      </c>
      <c r="G69" s="7">
        <f t="shared" si="9"/>
        <v>40.2</v>
      </c>
      <c r="H69" s="7">
        <v>6</v>
      </c>
      <c r="I69" s="7">
        <v>83.4</v>
      </c>
      <c r="J69" s="7">
        <f t="shared" si="10"/>
        <v>33.36</v>
      </c>
      <c r="K69" s="7">
        <f>G69+J69</f>
        <v>73.56</v>
      </c>
      <c r="L69" s="7">
        <v>4</v>
      </c>
      <c r="M69" s="14"/>
    </row>
    <row r="70" spans="1:13">
      <c r="A70" s="7" t="s">
        <v>219</v>
      </c>
      <c r="B70" s="7" t="s">
        <v>220</v>
      </c>
      <c r="C70" s="7" t="s">
        <v>210</v>
      </c>
      <c r="D70" s="7" t="s">
        <v>20</v>
      </c>
      <c r="E70" s="7" t="s">
        <v>221</v>
      </c>
      <c r="F70" s="7">
        <v>63</v>
      </c>
      <c r="G70" s="7">
        <f>F70*0.6</f>
        <v>37.8</v>
      </c>
      <c r="H70" s="7">
        <v>5</v>
      </c>
      <c r="I70" s="7">
        <v>86.6</v>
      </c>
      <c r="J70" s="7">
        <f>I70*0.4</f>
        <v>34.64</v>
      </c>
      <c r="K70" s="7">
        <f>G70+J70</f>
        <v>72.44</v>
      </c>
      <c r="L70" s="7">
        <v>5</v>
      </c>
      <c r="M70" s="14"/>
    </row>
    <row r="71" spans="1:13">
      <c r="A71" s="7" t="s">
        <v>222</v>
      </c>
      <c r="B71" s="7" t="s">
        <v>223</v>
      </c>
      <c r="C71" s="7" t="s">
        <v>210</v>
      </c>
      <c r="D71" s="7" t="s">
        <v>20</v>
      </c>
      <c r="E71" s="7" t="s">
        <v>224</v>
      </c>
      <c r="F71" s="7">
        <v>63</v>
      </c>
      <c r="G71" s="7">
        <f>F71*0.6</f>
        <v>37.8</v>
      </c>
      <c r="H71" s="7">
        <v>1</v>
      </c>
      <c r="I71" s="7">
        <v>0</v>
      </c>
      <c r="J71" s="7">
        <f>I71*0.4</f>
        <v>0</v>
      </c>
      <c r="K71" s="7">
        <f>G71+J71</f>
        <v>37.8</v>
      </c>
      <c r="L71" s="7">
        <v>6</v>
      </c>
      <c r="M71" s="15"/>
    </row>
    <row r="72" spans="1:13">
      <c r="A72" s="5" t="s">
        <v>225</v>
      </c>
      <c r="B72" s="5" t="s">
        <v>226</v>
      </c>
      <c r="C72" s="5" t="s">
        <v>227</v>
      </c>
      <c r="D72" s="5" t="s">
        <v>20</v>
      </c>
      <c r="E72" s="5" t="s">
        <v>228</v>
      </c>
      <c r="F72" s="5">
        <v>83</v>
      </c>
      <c r="G72" s="5">
        <f t="shared" si="9"/>
        <v>49.8</v>
      </c>
      <c r="H72" s="5">
        <v>1</v>
      </c>
      <c r="I72" s="5">
        <v>89.8</v>
      </c>
      <c r="J72" s="5">
        <f t="shared" si="10"/>
        <v>35.92</v>
      </c>
      <c r="K72" s="5">
        <f t="shared" ref="K72:K74" si="12">G72+J72</f>
        <v>85.72</v>
      </c>
      <c r="L72" s="5">
        <v>1</v>
      </c>
      <c r="M72" s="13">
        <v>2</v>
      </c>
    </row>
    <row r="73" spans="1:13">
      <c r="A73" s="5" t="s">
        <v>229</v>
      </c>
      <c r="B73" s="5" t="s">
        <v>230</v>
      </c>
      <c r="C73" s="5" t="s">
        <v>227</v>
      </c>
      <c r="D73" s="5" t="s">
        <v>20</v>
      </c>
      <c r="E73" s="5" t="s">
        <v>231</v>
      </c>
      <c r="F73" s="5">
        <v>70</v>
      </c>
      <c r="G73" s="5">
        <f t="shared" si="9"/>
        <v>42</v>
      </c>
      <c r="H73" s="5">
        <v>3</v>
      </c>
      <c r="I73" s="5">
        <v>90</v>
      </c>
      <c r="J73" s="5">
        <f t="shared" si="10"/>
        <v>36</v>
      </c>
      <c r="K73" s="5">
        <f t="shared" si="12"/>
        <v>78</v>
      </c>
      <c r="L73" s="5">
        <v>2</v>
      </c>
      <c r="M73" s="14"/>
    </row>
    <row r="74" spans="1:13">
      <c r="A74" s="5" t="s">
        <v>232</v>
      </c>
      <c r="B74" s="5" t="s">
        <v>233</v>
      </c>
      <c r="C74" s="5" t="s">
        <v>227</v>
      </c>
      <c r="D74" s="5" t="s">
        <v>20</v>
      </c>
      <c r="E74" s="5" t="s">
        <v>234</v>
      </c>
      <c r="F74" s="5">
        <v>55</v>
      </c>
      <c r="G74" s="5">
        <f t="shared" si="9"/>
        <v>33</v>
      </c>
      <c r="H74" s="5">
        <v>2</v>
      </c>
      <c r="I74" s="5">
        <v>0</v>
      </c>
      <c r="J74" s="5">
        <f t="shared" si="10"/>
        <v>0</v>
      </c>
      <c r="K74" s="5">
        <f t="shared" si="12"/>
        <v>33</v>
      </c>
      <c r="L74" s="5">
        <v>3</v>
      </c>
      <c r="M74" s="15"/>
    </row>
  </sheetData>
  <sortState ref="A72:L74">
    <sortCondition ref="K72:K74" descending="1"/>
  </sortState>
  <mergeCells count="23">
    <mergeCell ref="A1:M1"/>
    <mergeCell ref="K2:M2"/>
    <mergeCell ref="C3:D3"/>
    <mergeCell ref="E3:G3"/>
    <mergeCell ref="H3:J3"/>
    <mergeCell ref="A3:A4"/>
    <mergeCell ref="B3:B4"/>
    <mergeCell ref="K3:K4"/>
    <mergeCell ref="L3:L4"/>
    <mergeCell ref="M3:M4"/>
    <mergeCell ref="M5:M9"/>
    <mergeCell ref="M10:M14"/>
    <mergeCell ref="M15:M19"/>
    <mergeCell ref="M20:M27"/>
    <mergeCell ref="M28:M32"/>
    <mergeCell ref="M33:M38"/>
    <mergeCell ref="M39:M43"/>
    <mergeCell ref="M44:M51"/>
    <mergeCell ref="M52:M57"/>
    <mergeCell ref="M58:M62"/>
    <mergeCell ref="M63:M65"/>
    <mergeCell ref="M66:M71"/>
    <mergeCell ref="M72:M74"/>
  </mergeCells>
  <printOptions horizontalCentered="1"/>
  <pageMargins left="0.708333333333333" right="0.708333333333333" top="0.590277777777778" bottom="0.590277777777778" header="0.314583333333333" footer="0.314583333333333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2018-09-17T01:02:00Z</dcterms:created>
  <cp:lastPrinted>2018-09-17T01:13:00Z</cp:lastPrinted>
  <dcterms:modified xsi:type="dcterms:W3CDTF">2018-09-22T03:54:32Z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